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y\Desktop\TOOL E STRUMENTI PROFESSIONALI GRATIS\"/>
    </mc:Choice>
  </mc:AlternateContent>
  <xr:revisionPtr revIDLastSave="0" documentId="8_{5F637C71-6F92-4E0C-881A-402888762812}" xr6:coauthVersionLast="47" xr6:coauthVersionMax="47" xr10:uidLastSave="{00000000-0000-0000-0000-000000000000}"/>
  <bookViews>
    <workbookView xWindow="2064" yWindow="768" windowWidth="20544" windowHeight="11148" xr2:uid="{541422A0-AC69-49D2-B78C-3E34C7E1ACD0}"/>
  </bookViews>
  <sheets>
    <sheet name="Audit Ammissibilità 5.0" sheetId="1" r:id="rId1"/>
    <sheet name="Calcolo Risparmio (Simulazione)" sheetId="2" r:id="rId2"/>
    <sheet name="Protocollo DNS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" l="1"/>
  <c r="D7" i="2"/>
  <c r="C7" i="2"/>
  <c r="E3" i="2"/>
  <c r="D3" i="2"/>
  <c r="C3" i="2"/>
</calcChain>
</file>

<file path=xl/sharedStrings.xml><?xml version="1.0" encoding="utf-8"?>
<sst xmlns="http://schemas.openxmlformats.org/spreadsheetml/2006/main" count="55" uniqueCount="42">
  <si>
    <t>Requisito Fondamentale</t>
  </si>
  <si>
    <t>Descrizione</t>
  </si>
  <si>
    <t>Esito (SI/NO)</t>
  </si>
  <si>
    <t>Note Critiche</t>
  </si>
  <si>
    <t>Base 4.0</t>
  </si>
  <si>
    <t>Il bene rispetta PRIMA DI TUTTO i 5+2 requisiti Industria 4.0?</t>
  </si>
  <si>
    <t>Seleziona...</t>
  </si>
  <si>
    <t>Tempistiche</t>
  </si>
  <si>
    <t>L'investimento è effettuato tra il 01/01/2024 e il 31/12/2025?</t>
  </si>
  <si>
    <t>Certificazione Ex-Ante</t>
  </si>
  <si>
    <t>È disponibile una valutazione energetica certificata PRIMA dell'acquisto?</t>
  </si>
  <si>
    <t>Certificazione Ex-Post</t>
  </si>
  <si>
    <t>Saremo in grado di misurare e certificare il risparmio DOPO l'interconnessione?</t>
  </si>
  <si>
    <t>Esclusioni DNSH</t>
  </si>
  <si>
    <t>Il bene NON è destinato ad attività legate ai combustibili fossili/discariche?</t>
  </si>
  <si>
    <t>Autoproduzione (Opz)</t>
  </si>
  <si>
    <t>È previsto anche l'acquisto di Fotovoltaico/Eolico per autoconsumo?</t>
  </si>
  <si>
    <t>SCENARIO A: RISPARMIO SULLA STRUTTURA PRODUTTIVA (Target &gt; 3%)</t>
  </si>
  <si>
    <t>Consumo Attuale (TEP/Anno)</t>
  </si>
  <si>
    <t>Consumo Stimato Post-Inv (TEP/Anno)</t>
  </si>
  <si>
    <t>Risparmio Assoluto</t>
  </si>
  <si>
    <t>Risparmio %</t>
  </si>
  <si>
    <t>Esito</t>
  </si>
  <si>
    <t>SCENARIO B: RISPARMIO SUL PROCESSO INTERESSATO (Target &gt; 5%)</t>
  </si>
  <si>
    <t>Consumo Processo Attuale (TEP)</t>
  </si>
  <si>
    <t>Consumo Processo Futuro (TEP)</t>
  </si>
  <si>
    <t>Principio Ambientale</t>
  </si>
  <si>
    <t>Domanda di Verifica</t>
  </si>
  <si>
    <t>Risposta</t>
  </si>
  <si>
    <t>Mitigazione Cambiamenti Climatici</t>
  </si>
  <si>
    <t>Il macchinario ha la migliore efficienza energetica disponibile sul mercato?</t>
  </si>
  <si>
    <t>Da Verificare</t>
  </si>
  <si>
    <t>Adattamento Climatico</t>
  </si>
  <si>
    <t>Il bene è resiliente a temperature estreme o alluvioni (se applicabile)?</t>
  </si>
  <si>
    <t>Uso Sostenibile Acque</t>
  </si>
  <si>
    <t>Se usa acqua, ha sistemi di ricircolo o riduzione sprechi?</t>
  </si>
  <si>
    <t>Economia Circolare</t>
  </si>
  <si>
    <t>Il bene è disassemblabile o fatto con materiali riciclabili?</t>
  </si>
  <si>
    <t>Prevenzione Inquinamento</t>
  </si>
  <si>
    <t>Le emissioni in aria/acqua sono conformi alle BAT (Best Available Techniques)?</t>
  </si>
  <si>
    <t>Protezione Biodiversità</t>
  </si>
  <si>
    <t>L'installazione non impatta su aree protette?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</si>
</sst>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  <fill>
      <patternFill patternType="solid">
        <fgColor rgb="FF2E8B5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0" borderId="0" xfId="0"/>
    <xf numFmtId="0" fontId="2" fillId="3" borderId="0" xfId="0" applyFont="1" applyFill="1"/>
    <xf numFmtId="10" fontId="0" fillId="0" borderId="0" xfId="0" applyNumberFormat="1"/>
    <xf numFmtId="0" fontId="2" fillId="4" borderId="0" xfId="0" applyFont="1" applyFill="1"/>
    <xf numFmtId="0" fontId="2" fillId="5" borderId="0" xfId="0" applyFont="1" applyFill="1"/>
  </cellXfs>
  <cellStyles count="1">
    <cellStyle name="Normale" xfId="0" builtinId="0"/>
  </cellStyles>
  <dxfs count="2">
    <dxf>
      <font>
        <b/>
        <i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925C-9F29-4C62-945D-0A626E1FF1DA}">
  <sheetPr codeName="Foglio1"/>
  <dimension ref="A1:D7"/>
  <sheetViews>
    <sheetView tabSelected="1" workbookViewId="0"/>
  </sheetViews>
  <sheetFormatPr defaultRowHeight="14.4" x14ac:dyDescent="0.3"/>
  <cols>
    <col min="1" max="1" width="21.5546875" bestFit="1" customWidth="1"/>
    <col min="2" max="2" width="63.44140625" customWidth="1"/>
    <col min="3" max="3" width="19" customWidth="1"/>
    <col min="4" max="4" width="12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t="s">
        <v>4</v>
      </c>
      <c r="B2" t="s">
        <v>5</v>
      </c>
      <c r="C2" t="s">
        <v>6</v>
      </c>
    </row>
    <row r="3" spans="1:4" x14ac:dyDescent="0.3">
      <c r="A3" t="s">
        <v>7</v>
      </c>
      <c r="B3" t="s">
        <v>8</v>
      </c>
      <c r="C3" t="s">
        <v>6</v>
      </c>
    </row>
    <row r="4" spans="1:4" x14ac:dyDescent="0.3">
      <c r="A4" t="s">
        <v>9</v>
      </c>
      <c r="B4" t="s">
        <v>10</v>
      </c>
      <c r="C4" t="s">
        <v>6</v>
      </c>
    </row>
    <row r="5" spans="1:4" x14ac:dyDescent="0.3">
      <c r="A5" t="s">
        <v>11</v>
      </c>
      <c r="B5" t="s">
        <v>12</v>
      </c>
      <c r="C5" t="s">
        <v>6</v>
      </c>
    </row>
    <row r="6" spans="1:4" x14ac:dyDescent="0.3">
      <c r="A6" t="s">
        <v>13</v>
      </c>
      <c r="B6" t="s">
        <v>14</v>
      </c>
      <c r="C6" t="s">
        <v>6</v>
      </c>
    </row>
    <row r="7" spans="1:4" x14ac:dyDescent="0.3">
      <c r="A7" t="s">
        <v>15</v>
      </c>
      <c r="B7" t="s">
        <v>16</v>
      </c>
      <c r="C7" t="s">
        <v>6</v>
      </c>
    </row>
  </sheetData>
  <conditionalFormatting sqref="C2">
    <cfRule type="cellIs" dxfId="1" priority="1" stopIfTrue="1" operator="equal">
      <formula>"NO"</formula>
    </cfRule>
  </conditionalFormatting>
  <dataValidations count="1">
    <dataValidation type="list" allowBlank="1" showInputMessage="1" showErrorMessage="1" sqref="C2:C10" xr:uid="{0974DD7B-D38A-4966-9B81-FA3FFD171981}">
      <formula1>"SI,NO"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5667A-0241-496E-B88C-FF7DC61088DE}">
  <sheetPr codeName="Foglio2"/>
  <dimension ref="A1:E7"/>
  <sheetViews>
    <sheetView workbookViewId="0">
      <selection sqref="A1:E1"/>
    </sheetView>
  </sheetViews>
  <sheetFormatPr defaultRowHeight="14.4" x14ac:dyDescent="0.3"/>
  <cols>
    <col min="1" max="1" width="28.109375" bestFit="1" customWidth="1"/>
    <col min="2" max="2" width="32.88671875" bestFit="1" customWidth="1"/>
    <col min="3" max="3" width="17.21875" bestFit="1" customWidth="1"/>
    <col min="4" max="4" width="11.44140625" bestFit="1" customWidth="1"/>
    <col min="5" max="5" width="14.88671875" bestFit="1" customWidth="1"/>
  </cols>
  <sheetData>
    <row r="1" spans="1:5" x14ac:dyDescent="0.3">
      <c r="A1" s="4" t="s">
        <v>17</v>
      </c>
      <c r="B1" s="3"/>
      <c r="C1" s="3"/>
      <c r="D1" s="3"/>
      <c r="E1" s="3"/>
    </row>
    <row r="2" spans="1:5" x14ac:dyDescent="0.3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</row>
    <row r="3" spans="1:5" x14ac:dyDescent="0.3">
      <c r="A3">
        <v>1000</v>
      </c>
      <c r="B3">
        <v>960</v>
      </c>
      <c r="C3">
        <f>A3-B3</f>
        <v>40</v>
      </c>
      <c r="D3" s="5">
        <f>C3/A3</f>
        <v>0.04</v>
      </c>
      <c r="E3" t="str">
        <f>IF(D3&gt;=0.03, "AMMISSIBILE 5.0", "NON SUFFICIENTE")</f>
        <v>AMMISSIBILE 5.0</v>
      </c>
    </row>
    <row r="5" spans="1:5" x14ac:dyDescent="0.3">
      <c r="A5" s="6" t="s">
        <v>23</v>
      </c>
      <c r="B5" s="3"/>
      <c r="C5" s="3"/>
      <c r="D5" s="3"/>
      <c r="E5" s="3"/>
    </row>
    <row r="6" spans="1:5" x14ac:dyDescent="0.3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</row>
    <row r="7" spans="1:5" x14ac:dyDescent="0.3">
      <c r="A7">
        <v>200</v>
      </c>
      <c r="B7">
        <v>185</v>
      </c>
      <c r="C7">
        <f>A7-B7</f>
        <v>15</v>
      </c>
      <c r="D7" s="5">
        <f>C7/A7</f>
        <v>7.4999999999999997E-2</v>
      </c>
      <c r="E7" t="str">
        <f>IF(D7&gt;=0.05, "AMMISSIBILE 5.0", "NON SUFFICIENTE")</f>
        <v>AMMISSIBILE 5.0</v>
      </c>
    </row>
  </sheetData>
  <mergeCells count="2">
    <mergeCell ref="A1:E1"/>
    <mergeCell ref="A5:E5"/>
  </mergeCells>
  <conditionalFormatting sqref="E3 E7">
    <cfRule type="containsText" dxfId="0" priority="1" stopIfTrue="1" operator="containsText" text="AMMISSIBILE">
      <formula>NOT(ISERROR(SEARCH("AMMISSIBILE",E3)))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814C8-0269-41E5-A313-6756F06FF42B}">
  <sheetPr codeName="Foglio3"/>
  <dimension ref="A1:C7"/>
  <sheetViews>
    <sheetView workbookViewId="0"/>
  </sheetViews>
  <sheetFormatPr defaultRowHeight="14.4" x14ac:dyDescent="0.3"/>
  <cols>
    <col min="1" max="1" width="29" bestFit="1" customWidth="1"/>
    <col min="2" max="2" width="60.77734375" customWidth="1"/>
    <col min="3" max="3" width="11.44140625" bestFit="1" customWidth="1"/>
  </cols>
  <sheetData>
    <row r="1" spans="1:3" x14ac:dyDescent="0.3">
      <c r="A1" s="7" t="s">
        <v>26</v>
      </c>
      <c r="B1" s="7" t="s">
        <v>27</v>
      </c>
      <c r="C1" s="7" t="s">
        <v>28</v>
      </c>
    </row>
    <row r="2" spans="1:3" x14ac:dyDescent="0.3">
      <c r="A2" t="s">
        <v>29</v>
      </c>
      <c r="B2" t="s">
        <v>30</v>
      </c>
      <c r="C2" t="s">
        <v>31</v>
      </c>
    </row>
    <row r="3" spans="1:3" x14ac:dyDescent="0.3">
      <c r="A3" t="s">
        <v>32</v>
      </c>
      <c r="B3" t="s">
        <v>33</v>
      </c>
      <c r="C3" t="s">
        <v>31</v>
      </c>
    </row>
    <row r="4" spans="1:3" x14ac:dyDescent="0.3">
      <c r="A4" t="s">
        <v>34</v>
      </c>
      <c r="B4" t="s">
        <v>35</v>
      </c>
      <c r="C4" t="s">
        <v>31</v>
      </c>
    </row>
    <row r="5" spans="1:3" x14ac:dyDescent="0.3">
      <c r="A5" t="s">
        <v>36</v>
      </c>
      <c r="B5" t="s">
        <v>37</v>
      </c>
      <c r="C5" t="s">
        <v>31</v>
      </c>
    </row>
    <row r="6" spans="1:3" x14ac:dyDescent="0.3">
      <c r="A6" t="s">
        <v>38</v>
      </c>
      <c r="B6" t="s">
        <v>39</v>
      </c>
      <c r="C6" t="s">
        <v>31</v>
      </c>
    </row>
    <row r="7" spans="1:3" x14ac:dyDescent="0.3">
      <c r="A7" t="s">
        <v>40</v>
      </c>
      <c r="B7" t="s">
        <v>41</v>
      </c>
      <c r="C7" t="s">
        <v>31</v>
      </c>
    </row>
  </sheetData>
  <dataValidations count="1">
    <dataValidation type="list" allowBlank="1" showInputMessage="1" showErrorMessage="1" sqref="C2:C10" xr:uid="{1961A9D3-9ED1-4693-946A-2B538319DE57}">
      <formula1>"SI - Conforme,NO - Rischio,N.A."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Audit Ammissibilità 5.0</vt:lpstr>
      <vt:lpstr>Calcolo Risparmio (Simulazione)</vt:lpstr>
      <vt:lpstr>Protocollo DNSH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Caporali</dc:creator>
  <cp:lastModifiedBy>ciro Caporali</cp:lastModifiedBy>
  <dcterms:created xsi:type="dcterms:W3CDTF">2026-01-03T09:04:24Z</dcterms:created>
  <dcterms:modified xsi:type="dcterms:W3CDTF">2026-01-03T09:05:41Z</dcterms:modified>
</cp:coreProperties>
</file>